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2810" activeTab="0"/>
  </bookViews>
  <sheets>
    <sheet name="Výkaz - výmer" sheetId="1" r:id="rId1"/>
  </sheets>
  <definedNames/>
  <calcPr fullCalcOnLoad="1"/>
</workbook>
</file>

<file path=xl/sharedStrings.xml><?xml version="1.0" encoding="utf-8"?>
<sst xmlns="http://schemas.openxmlformats.org/spreadsheetml/2006/main" count="113" uniqueCount="91">
  <si>
    <t>Cena v EUR</t>
  </si>
  <si>
    <t>Odberateľ: Hotelová akadémia Bardejov</t>
  </si>
  <si>
    <t>Prehľad rozpočtových nákladov</t>
  </si>
  <si>
    <t>Práce HSV</t>
  </si>
  <si>
    <t>ZEMNÉ PRÁCE</t>
  </si>
  <si>
    <t>Práce PSV</t>
  </si>
  <si>
    <t>Por.č.</t>
  </si>
  <si>
    <t>Cenník</t>
  </si>
  <si>
    <t>Kód položky</t>
  </si>
  <si>
    <t>Názov</t>
  </si>
  <si>
    <t>Mj</t>
  </si>
  <si>
    <t>Množstvo</t>
  </si>
  <si>
    <t>Celkom v EUR</t>
  </si>
  <si>
    <t xml:space="preserve">  1/A 1</t>
  </si>
  <si>
    <t xml:space="preserve"> </t>
  </si>
  <si>
    <t>45.21.52 175101109</t>
  </si>
  <si>
    <t>S/S60</t>
  </si>
  <si>
    <t>142112 5833116600</t>
  </si>
  <si>
    <t xml:space="preserve">M2   </t>
  </si>
  <si>
    <t>ks</t>
  </si>
  <si>
    <t>S/S70</t>
  </si>
  <si>
    <t>SPEVNENÉ PLOCHY</t>
  </si>
  <si>
    <t>231/A 1</t>
  </si>
  <si>
    <t>45.21.52 181101121</t>
  </si>
  <si>
    <t>231/A 2</t>
  </si>
  <si>
    <t>45.21.52 180402111</t>
  </si>
  <si>
    <t>S/S10</t>
  </si>
  <si>
    <t>011223 0057211300</t>
  </si>
  <si>
    <t>221/A 1</t>
  </si>
  <si>
    <t>45.21.52 596911112</t>
  </si>
  <si>
    <t>Kladenie zámkovej dlažby pre peších nad 20 m2</t>
  </si>
  <si>
    <t>266111 5922912300</t>
  </si>
  <si>
    <t xml:space="preserve">Stavba: Hotelová akadémia  Bardejov  </t>
  </si>
  <si>
    <t>Dodávateľ: .............................................................</t>
  </si>
  <si>
    <t>Projektant: ............................................................</t>
  </si>
  <si>
    <t xml:space="preserve">PVC Rúra  kanalyzačná 140x3,6 </t>
  </si>
  <si>
    <t>m</t>
  </si>
  <si>
    <t>PVC Koleno kanalyzačné 140ú30</t>
  </si>
  <si>
    <t>PVC Koleno kanalyzačné 140/140</t>
  </si>
  <si>
    <t>PVC redukcia 140/125</t>
  </si>
  <si>
    <t xml:space="preserve">PVC Rúra  kanalyzačná 110x3,0 </t>
  </si>
  <si>
    <t>Odvodňovacie práce - žľaby</t>
  </si>
  <si>
    <t>súb</t>
  </si>
  <si>
    <t xml:space="preserve">Premac zámková dlažba UNI - EK  6 cm </t>
  </si>
  <si>
    <t>Rúrka elektrinšt.ohybná "FXP 20",uložená voľne alebo pod omietkou</t>
  </si>
  <si>
    <t>Rúrka ochranná z PE, novoduru ap.uložená voľne vnútorná do D47 mm</t>
  </si>
  <si>
    <t>Škatuľa odbočná, bez zapojenia kruh.</t>
  </si>
  <si>
    <t>Škatuľová rozvodka z lisov.izolantu</t>
  </si>
  <si>
    <t>Kábel uložený pod omietkou CYKY 3 x 1,5</t>
  </si>
  <si>
    <t>Kábel uložený pod omietkou CYKY 3 x 2,5</t>
  </si>
  <si>
    <t>Kábel uložený v strope CYKY 750 V 5x6</t>
  </si>
  <si>
    <t>3KR00046</t>
  </si>
  <si>
    <t>Trojpólový istič charakteristik</t>
  </si>
  <si>
    <t>3KR00008</t>
  </si>
  <si>
    <t>Jednopólový istič charakteristik</t>
  </si>
  <si>
    <t>3LFR0002</t>
  </si>
  <si>
    <t>Kombin.prúd.chránič</t>
  </si>
  <si>
    <t>2FR000082</t>
  </si>
  <si>
    <t>Wago 3x 450 V</t>
  </si>
  <si>
    <t>2ABO02331</t>
  </si>
  <si>
    <t>Vypínač</t>
  </si>
  <si>
    <t>2ABO02441</t>
  </si>
  <si>
    <t>Swing zásuvka</t>
  </si>
  <si>
    <t>ELEKTROMONTÁŽE M21</t>
  </si>
  <si>
    <t>Záhradné svietidlo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</si>
  <si>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</si>
  <si>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</si>
  <si>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</si>
  <si>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</si>
  <si>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</si>
  <si>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</si>
  <si>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</si>
  <si>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</si>
  <si>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</si>
  <si>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</si>
  <si>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</si>
  <si>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</si>
  <si>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</si>
  <si>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</si>
  <si>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</si>
  <si>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</si>
  <si>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</si>
  <si>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</si>
  <si>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</si>
  <si>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</si>
  <si>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ZEMNÉ PRÁCE  - ODVODNENIE</t>
  </si>
  <si>
    <t>DPH 20%</t>
  </si>
  <si>
    <t xml:space="preserve">Cena s DPH : </t>
  </si>
  <si>
    <t>Celkom bez DPH :</t>
  </si>
  <si>
    <t>1.</t>
  </si>
  <si>
    <t>Oprava átria  školy - práce naviac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</si>
</sst>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\ ###\ ##0.000"/>
    <numFmt numFmtId="173" formatCode="###\ ###\ ##0.0000"/>
    <numFmt numFmtId="174" formatCode="####################################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0000FF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46" fillId="0" borderId="11" xfId="0" applyFont="1" applyFill="1" applyBorder="1" applyAlignment="1">
      <alignment/>
    </xf>
    <xf numFmtId="172" fontId="0" fillId="0" borderId="0" xfId="0" applyNumberFormat="1" applyAlignment="1">
      <alignment/>
    </xf>
    <xf numFmtId="0" fontId="44" fillId="0" borderId="12" xfId="0" applyFont="1" applyBorder="1" applyAlignment="1">
      <alignment/>
    </xf>
    <xf numFmtId="172" fontId="44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172" fontId="44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0" fontId="47" fillId="0" borderId="0" xfId="0" applyFont="1" applyAlignment="1">
      <alignment/>
    </xf>
    <xf numFmtId="174" fontId="44" fillId="0" borderId="12" xfId="0" applyNumberFormat="1" applyFont="1" applyBorder="1" applyAlignment="1">
      <alignment/>
    </xf>
    <xf numFmtId="0" fontId="44" fillId="0" borderId="0" xfId="0" applyFont="1" applyAlignment="1">
      <alignment wrapText="1"/>
    </xf>
    <xf numFmtId="172" fontId="44" fillId="0" borderId="0" xfId="0" applyNumberFormat="1" applyFont="1" applyAlignment="1">
      <alignment wrapText="1"/>
    </xf>
    <xf numFmtId="174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left"/>
    </xf>
    <xf numFmtId="0" fontId="48" fillId="0" borderId="12" xfId="0" applyFont="1" applyBorder="1" applyAlignment="1">
      <alignment/>
    </xf>
    <xf numFmtId="172" fontId="48" fillId="0" borderId="12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171" fontId="24" fillId="0" borderId="0" xfId="33" applyFont="1" applyAlignment="1">
      <alignment/>
    </xf>
    <xf numFmtId="9" fontId="24" fillId="0" borderId="0" xfId="0" applyNumberFormat="1" applyFont="1" applyAlignment="1">
      <alignment/>
    </xf>
    <xf numFmtId="172" fontId="25" fillId="0" borderId="0" xfId="0" applyNumberFormat="1" applyFont="1" applyAlignment="1">
      <alignment wrapText="1"/>
    </xf>
    <xf numFmtId="172" fontId="26" fillId="0" borderId="0" xfId="0" applyNumberFormat="1" applyFont="1" applyAlignment="1">
      <alignment/>
    </xf>
    <xf numFmtId="172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3.28125" style="0" customWidth="1"/>
    <col min="2" max="2" width="6.00390625" style="0" customWidth="1"/>
    <col min="3" max="3" width="10.140625" style="0" customWidth="1"/>
    <col min="4" max="4" width="44.7109375" style="0" customWidth="1"/>
    <col min="5" max="5" width="3.00390625" style="0" customWidth="1"/>
    <col min="6" max="6" width="8.57421875" style="0" customWidth="1"/>
    <col min="7" max="7" width="8.140625" style="0" customWidth="1"/>
    <col min="8" max="8" width="9.7109375" style="0" hidden="1" customWidth="1"/>
    <col min="9" max="9" width="10.7109375" style="0" customWidth="1"/>
    <col min="10" max="10" width="0.13671875" style="0" hidden="1" customWidth="1"/>
    <col min="11" max="26" width="0" style="0" hidden="1" customWidth="1"/>
  </cols>
  <sheetData>
    <row r="1" spans="1:23" ht="15">
      <c r="A1" s="4" t="s">
        <v>1</v>
      </c>
      <c r="B1" s="3"/>
      <c r="C1" s="3"/>
      <c r="D1" s="5"/>
      <c r="E1" s="3"/>
      <c r="F1" s="3"/>
      <c r="G1" s="3"/>
      <c r="H1" s="3"/>
      <c r="I1" s="3"/>
      <c r="J1" s="3"/>
      <c r="W1">
        <v>30.126</v>
      </c>
    </row>
    <row r="2" spans="1:10" ht="15">
      <c r="A2" s="4" t="s">
        <v>34</v>
      </c>
      <c r="B2" s="3"/>
      <c r="C2" s="3"/>
      <c r="D2" s="4"/>
      <c r="E2" s="3"/>
      <c r="F2" s="3"/>
      <c r="G2" s="3"/>
      <c r="H2" s="3"/>
      <c r="I2" s="3"/>
      <c r="J2" s="3"/>
    </row>
    <row r="3" spans="1:10" ht="15">
      <c r="A3" s="4" t="s">
        <v>33</v>
      </c>
      <c r="B3" s="3"/>
      <c r="C3" s="3"/>
      <c r="D3" s="4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4"/>
      <c r="E4" s="3"/>
      <c r="F4" s="3"/>
      <c r="G4" s="3"/>
      <c r="H4" s="3"/>
      <c r="I4" s="3"/>
      <c r="J4" s="3"/>
    </row>
    <row r="5" spans="1:10" ht="15">
      <c r="A5" s="4" t="s">
        <v>32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90</v>
      </c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7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26" ht="15.75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0</v>
      </c>
      <c r="H8" s="11"/>
      <c r="I8" s="11" t="s">
        <v>12</v>
      </c>
      <c r="J8" s="1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>
      <c r="A9" s="9"/>
      <c r="B9" s="9"/>
      <c r="C9" s="16"/>
      <c r="D9" s="11" t="s">
        <v>3</v>
      </c>
      <c r="E9" s="9"/>
      <c r="F9" s="10"/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2"/>
      <c r="B10" s="2"/>
      <c r="C10" s="2"/>
      <c r="D10" s="2" t="s">
        <v>85</v>
      </c>
      <c r="E10" s="2"/>
      <c r="F10" s="12"/>
      <c r="G10" s="12"/>
      <c r="H10" s="12"/>
      <c r="I10" s="12"/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7" t="s">
        <v>89</v>
      </c>
      <c r="B11" s="17" t="s">
        <v>13</v>
      </c>
      <c r="C11" s="19" t="s">
        <v>15</v>
      </c>
      <c r="D11" s="17" t="s">
        <v>35</v>
      </c>
      <c r="E11" s="17" t="s">
        <v>36</v>
      </c>
      <c r="F11" s="18">
        <v>11</v>
      </c>
      <c r="G11" s="18">
        <v>0</v>
      </c>
      <c r="H11" s="18"/>
      <c r="I11" s="18">
        <v>0</v>
      </c>
      <c r="J11" s="18"/>
      <c r="K11">
        <f>ROUND(F11*(O11),3)</f>
        <v>0</v>
      </c>
      <c r="L11">
        <f>ROUND(F11*(G11),3)</f>
        <v>0</v>
      </c>
      <c r="N11">
        <v>6.35</v>
      </c>
      <c r="Z11">
        <v>0</v>
      </c>
    </row>
    <row r="12" spans="1:10" ht="24.75" customHeight="1">
      <c r="A12" s="17"/>
      <c r="B12" s="17"/>
      <c r="C12" s="19" t="s">
        <v>15</v>
      </c>
      <c r="D12" s="17" t="s">
        <v>40</v>
      </c>
      <c r="E12" s="17" t="s">
        <v>19</v>
      </c>
      <c r="F12" s="18">
        <v>4</v>
      </c>
      <c r="G12" s="18">
        <v>0</v>
      </c>
      <c r="H12" s="18"/>
      <c r="I12" s="18">
        <v>0</v>
      </c>
      <c r="J12" s="18"/>
    </row>
    <row r="13" spans="1:26" ht="24.75" customHeight="1">
      <c r="A13" s="17" t="s">
        <v>65</v>
      </c>
      <c r="B13" s="17" t="s">
        <v>22</v>
      </c>
      <c r="C13" s="19" t="s">
        <v>23</v>
      </c>
      <c r="D13" s="17" t="s">
        <v>37</v>
      </c>
      <c r="E13" s="17" t="s">
        <v>19</v>
      </c>
      <c r="F13" s="18">
        <v>4</v>
      </c>
      <c r="G13" s="18">
        <v>0</v>
      </c>
      <c r="H13" s="18"/>
      <c r="I13" s="18">
        <v>0</v>
      </c>
      <c r="J13" s="18"/>
      <c r="K13">
        <f>ROUND(F13*(O13),3)</f>
        <v>0</v>
      </c>
      <c r="L13">
        <f>ROUND(F13*(G13),3)</f>
        <v>0</v>
      </c>
      <c r="N13">
        <v>0.58</v>
      </c>
      <c r="Z13">
        <v>0</v>
      </c>
    </row>
    <row r="14" spans="1:17" ht="15">
      <c r="A14" s="2"/>
      <c r="B14" s="2"/>
      <c r="C14" s="20"/>
      <c r="D14" s="20"/>
      <c r="E14" s="2"/>
      <c r="F14" s="13"/>
      <c r="G14" s="12"/>
      <c r="H14" s="12"/>
      <c r="I14" s="12"/>
      <c r="J14" s="12"/>
      <c r="Q14" t="s">
        <v>14</v>
      </c>
    </row>
    <row r="15" spans="1:26" ht="24.75" customHeight="1">
      <c r="A15" s="17" t="s">
        <v>66</v>
      </c>
      <c r="B15" s="17" t="s">
        <v>24</v>
      </c>
      <c r="C15" s="19" t="s">
        <v>25</v>
      </c>
      <c r="D15" s="17" t="s">
        <v>38</v>
      </c>
      <c r="E15" s="17" t="s">
        <v>19</v>
      </c>
      <c r="F15" s="18">
        <v>4</v>
      </c>
      <c r="G15" s="18">
        <v>0</v>
      </c>
      <c r="H15" s="18"/>
      <c r="I15" s="18">
        <v>0</v>
      </c>
      <c r="J15" s="18"/>
      <c r="K15">
        <f>ROUND(F15*(O15),3)</f>
        <v>0</v>
      </c>
      <c r="L15">
        <f>ROUND(F15*(G15),3)</f>
        <v>0</v>
      </c>
      <c r="N15">
        <v>0.527</v>
      </c>
      <c r="Z15">
        <v>0</v>
      </c>
    </row>
    <row r="16" spans="1:17" ht="15">
      <c r="A16" s="2"/>
      <c r="B16" s="2"/>
      <c r="C16" s="20"/>
      <c r="D16" s="20"/>
      <c r="E16" s="2"/>
      <c r="F16" s="13"/>
      <c r="G16" s="12"/>
      <c r="H16" s="12"/>
      <c r="I16" s="12"/>
      <c r="J16" s="12"/>
      <c r="Q16" t="s">
        <v>14</v>
      </c>
    </row>
    <row r="17" spans="1:26" ht="24.75" customHeight="1">
      <c r="A17" s="17" t="s">
        <v>67</v>
      </c>
      <c r="B17" s="17" t="s">
        <v>26</v>
      </c>
      <c r="C17" s="19" t="s">
        <v>27</v>
      </c>
      <c r="D17" s="17" t="s">
        <v>39</v>
      </c>
      <c r="E17" s="17" t="s">
        <v>19</v>
      </c>
      <c r="F17" s="18">
        <v>6</v>
      </c>
      <c r="G17" s="18">
        <v>0</v>
      </c>
      <c r="H17" s="18"/>
      <c r="I17" s="18">
        <v>0</v>
      </c>
      <c r="J17" s="18"/>
      <c r="K17">
        <f>ROUND(F17*(O17),3)</f>
        <v>0</v>
      </c>
      <c r="M17">
        <f>ROUND(F17*(G17),3)</f>
        <v>0</v>
      </c>
      <c r="N17">
        <v>9.662</v>
      </c>
      <c r="Z17">
        <v>0</v>
      </c>
    </row>
    <row r="18" spans="1:17" ht="15">
      <c r="A18" s="2"/>
      <c r="B18" s="2"/>
      <c r="C18" s="20"/>
      <c r="D18" s="20"/>
      <c r="E18" s="2"/>
      <c r="F18" s="13"/>
      <c r="G18" s="18"/>
      <c r="H18" s="12"/>
      <c r="I18" s="12"/>
      <c r="J18" s="12"/>
      <c r="Q18" t="s">
        <v>14</v>
      </c>
    </row>
    <row r="19" spans="1:26" ht="24.75" customHeight="1">
      <c r="A19" s="17" t="s">
        <v>68</v>
      </c>
      <c r="B19" s="17" t="s">
        <v>16</v>
      </c>
      <c r="C19" s="19" t="s">
        <v>17</v>
      </c>
      <c r="D19" s="17" t="s">
        <v>41</v>
      </c>
      <c r="E19" s="17" t="s">
        <v>42</v>
      </c>
      <c r="F19" s="18">
        <v>1</v>
      </c>
      <c r="G19" s="18">
        <v>0</v>
      </c>
      <c r="H19" s="18"/>
      <c r="I19" s="18">
        <v>0</v>
      </c>
      <c r="J19" s="18"/>
      <c r="K19">
        <f>ROUND(F19*(O19),3)</f>
        <v>0</v>
      </c>
      <c r="M19">
        <f>ROUND(F19*(G19),3)</f>
        <v>0</v>
      </c>
      <c r="N19">
        <v>31.755</v>
      </c>
      <c r="Z19">
        <v>0</v>
      </c>
    </row>
    <row r="20" spans="1:26" ht="15">
      <c r="A20" s="2"/>
      <c r="B20" s="2"/>
      <c r="C20" s="2"/>
      <c r="D20" s="2" t="s">
        <v>4</v>
      </c>
      <c r="E20" s="2"/>
      <c r="F20" s="12"/>
      <c r="G20" s="14"/>
      <c r="H20" s="14"/>
      <c r="I20" s="14"/>
      <c r="J20" s="14"/>
      <c r="K20" s="2"/>
      <c r="L20" s="2">
        <f>ROUND((SUM(L10:L19))/1,3)</f>
        <v>0</v>
      </c>
      <c r="M20" s="2">
        <f>ROUND((SUM(M10:M19))/1,3)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6:10" ht="15">
      <c r="F21" s="8"/>
      <c r="G21" s="8"/>
      <c r="H21" s="8"/>
      <c r="I21" s="8"/>
      <c r="J21" s="8"/>
    </row>
    <row r="22" spans="1:26" ht="15">
      <c r="A22" s="2"/>
      <c r="B22" s="2"/>
      <c r="C22" s="2"/>
      <c r="D22" s="2" t="s">
        <v>21</v>
      </c>
      <c r="E22" s="2"/>
      <c r="F22" s="12"/>
      <c r="G22" s="12"/>
      <c r="H22" s="12"/>
      <c r="I22" s="12"/>
      <c r="J22" s="1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7" t="s">
        <v>69</v>
      </c>
      <c r="B23" s="17" t="s">
        <v>28</v>
      </c>
      <c r="C23" s="19" t="s">
        <v>29</v>
      </c>
      <c r="D23" s="17" t="s">
        <v>30</v>
      </c>
      <c r="E23" s="17" t="s">
        <v>18</v>
      </c>
      <c r="F23" s="18">
        <v>40.503</v>
      </c>
      <c r="G23" s="18">
        <v>0</v>
      </c>
      <c r="H23" s="18">
        <v>0</v>
      </c>
      <c r="I23" s="18">
        <v>0</v>
      </c>
      <c r="J23" s="18"/>
      <c r="K23">
        <f>ROUND(F23*(O23),3)</f>
        <v>0</v>
      </c>
      <c r="L23">
        <f>ROUND(F23*(G23),3)</f>
        <v>0</v>
      </c>
      <c r="N23">
        <v>13.05</v>
      </c>
      <c r="Z23">
        <v>0</v>
      </c>
    </row>
    <row r="24" spans="1:26" ht="24.75" customHeight="1">
      <c r="A24" s="17" t="s">
        <v>70</v>
      </c>
      <c r="B24" s="17" t="s">
        <v>20</v>
      </c>
      <c r="C24" s="19" t="s">
        <v>31</v>
      </c>
      <c r="D24" s="17" t="s">
        <v>43</v>
      </c>
      <c r="E24" s="17" t="s">
        <v>18</v>
      </c>
      <c r="F24" s="18">
        <v>40.503</v>
      </c>
      <c r="G24" s="18">
        <v>0</v>
      </c>
      <c r="H24" s="18">
        <v>0</v>
      </c>
      <c r="I24" s="18">
        <v>0</v>
      </c>
      <c r="J24" s="18"/>
      <c r="K24">
        <f>ROUND(F24*(O24),3)</f>
        <v>0</v>
      </c>
      <c r="M24">
        <f>ROUND(F24*(G24),3)</f>
        <v>0</v>
      </c>
      <c r="N24">
        <v>15.45</v>
      </c>
      <c r="Z24">
        <v>0</v>
      </c>
    </row>
    <row r="25" spans="1:26" ht="15">
      <c r="A25" s="2"/>
      <c r="B25" s="2"/>
      <c r="C25" s="2"/>
      <c r="D25" s="2" t="s">
        <v>21</v>
      </c>
      <c r="E25" s="2"/>
      <c r="F25" s="12"/>
      <c r="G25" s="14"/>
      <c r="H25" s="14"/>
      <c r="I25" s="14"/>
      <c r="J25" s="14"/>
      <c r="K25" s="2"/>
      <c r="L25" s="2">
        <f>ROUND((SUM(L22:L24))/1,3)</f>
        <v>0</v>
      </c>
      <c r="M25" s="2">
        <f>ROUND((SUM(M22:M24))/1,3)</f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"/>
      <c r="B26" s="2"/>
      <c r="C26" s="2"/>
      <c r="D26" s="2" t="s">
        <v>63</v>
      </c>
      <c r="E26" s="2"/>
      <c r="F26" s="12"/>
      <c r="G26" s="14"/>
      <c r="H26" s="14"/>
      <c r="I26" s="14"/>
      <c r="J26" s="1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" t="s">
        <v>71</v>
      </c>
      <c r="B27" s="2"/>
      <c r="C27" s="23">
        <v>210010033</v>
      </c>
      <c r="D27" s="24" t="s">
        <v>44</v>
      </c>
      <c r="E27" s="24" t="s">
        <v>36</v>
      </c>
      <c r="F27" s="25">
        <v>11</v>
      </c>
      <c r="G27" s="18">
        <v>0</v>
      </c>
      <c r="H27" s="18">
        <v>0</v>
      </c>
      <c r="I27" s="18">
        <v>0</v>
      </c>
      <c r="J27" s="1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 t="s">
        <v>72</v>
      </c>
      <c r="B28" s="2"/>
      <c r="C28" s="23">
        <v>210010123</v>
      </c>
      <c r="D28" s="24" t="s">
        <v>45</v>
      </c>
      <c r="E28" s="24" t="s">
        <v>36</v>
      </c>
      <c r="F28" s="25">
        <v>1</v>
      </c>
      <c r="G28" s="18">
        <v>0</v>
      </c>
      <c r="H28" s="18">
        <v>0</v>
      </c>
      <c r="I28" s="18">
        <v>0</v>
      </c>
      <c r="J28" s="1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 t="s">
        <v>73</v>
      </c>
      <c r="B29" s="2"/>
      <c r="C29" s="23">
        <v>210010311</v>
      </c>
      <c r="D29" s="24" t="s">
        <v>46</v>
      </c>
      <c r="E29" s="24" t="s">
        <v>19</v>
      </c>
      <c r="F29" s="25">
        <v>5</v>
      </c>
      <c r="G29" s="18">
        <v>0</v>
      </c>
      <c r="H29" s="18">
        <v>0</v>
      </c>
      <c r="I29" s="18">
        <v>0</v>
      </c>
      <c r="J29" s="1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 t="s">
        <v>74</v>
      </c>
      <c r="B30" s="2"/>
      <c r="C30" s="23">
        <v>210010353</v>
      </c>
      <c r="D30" s="24" t="s">
        <v>47</v>
      </c>
      <c r="E30" s="24" t="s">
        <v>19</v>
      </c>
      <c r="F30" s="25">
        <v>1</v>
      </c>
      <c r="G30" s="18">
        <v>0</v>
      </c>
      <c r="H30" s="18">
        <v>0</v>
      </c>
      <c r="I30" s="18">
        <v>0</v>
      </c>
      <c r="J30" s="1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 t="s">
        <v>75</v>
      </c>
      <c r="B31" s="2"/>
      <c r="C31" s="23">
        <v>210800105</v>
      </c>
      <c r="D31" s="24" t="s">
        <v>48</v>
      </c>
      <c r="E31" s="24" t="s">
        <v>36</v>
      </c>
      <c r="F31" s="25">
        <v>12.5</v>
      </c>
      <c r="G31" s="18">
        <v>0</v>
      </c>
      <c r="H31" s="18">
        <v>0</v>
      </c>
      <c r="I31" s="18">
        <v>0</v>
      </c>
      <c r="J31" s="1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 t="s">
        <v>76</v>
      </c>
      <c r="B32" s="2"/>
      <c r="C32" s="23">
        <v>210800106</v>
      </c>
      <c r="D32" s="24" t="s">
        <v>49</v>
      </c>
      <c r="E32" s="24" t="s">
        <v>36</v>
      </c>
      <c r="F32" s="25">
        <v>5.6</v>
      </c>
      <c r="G32" s="18">
        <v>0</v>
      </c>
      <c r="H32" s="18">
        <v>0</v>
      </c>
      <c r="I32" s="18">
        <v>0</v>
      </c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 t="s">
        <v>77</v>
      </c>
      <c r="B33" s="2"/>
      <c r="C33" s="23">
        <v>210200132</v>
      </c>
      <c r="D33" s="24" t="s">
        <v>50</v>
      </c>
      <c r="E33" s="24" t="s">
        <v>36</v>
      </c>
      <c r="F33" s="25">
        <v>8</v>
      </c>
      <c r="G33" s="18">
        <v>0</v>
      </c>
      <c r="H33" s="18">
        <v>0</v>
      </c>
      <c r="I33" s="18">
        <v>0</v>
      </c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 t="s">
        <v>78</v>
      </c>
      <c r="B34" s="2"/>
      <c r="C34" s="23" t="s">
        <v>51</v>
      </c>
      <c r="D34" s="24" t="s">
        <v>52</v>
      </c>
      <c r="E34" s="26" t="s">
        <v>19</v>
      </c>
      <c r="F34" s="25">
        <v>1</v>
      </c>
      <c r="G34" s="18">
        <v>0</v>
      </c>
      <c r="H34" s="18">
        <v>0</v>
      </c>
      <c r="I34" s="18">
        <v>0</v>
      </c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 t="s">
        <v>79</v>
      </c>
      <c r="B35" s="2"/>
      <c r="C35" s="23" t="s">
        <v>53</v>
      </c>
      <c r="D35" s="24" t="s">
        <v>54</v>
      </c>
      <c r="E35" s="24" t="s">
        <v>19</v>
      </c>
      <c r="F35" s="25">
        <v>1</v>
      </c>
      <c r="G35" s="18">
        <v>0</v>
      </c>
      <c r="H35" s="18">
        <v>0</v>
      </c>
      <c r="I35" s="18">
        <v>0</v>
      </c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 t="s">
        <v>80</v>
      </c>
      <c r="B36" s="2"/>
      <c r="C36" s="23" t="s">
        <v>55</v>
      </c>
      <c r="D36" s="24" t="s">
        <v>56</v>
      </c>
      <c r="E36" s="24" t="s">
        <v>19</v>
      </c>
      <c r="F36" s="25">
        <v>1</v>
      </c>
      <c r="G36" s="18">
        <v>0</v>
      </c>
      <c r="H36" s="18">
        <v>0</v>
      </c>
      <c r="I36" s="18">
        <v>0</v>
      </c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 t="s">
        <v>81</v>
      </c>
      <c r="B37" s="2"/>
      <c r="C37" s="23" t="s">
        <v>57</v>
      </c>
      <c r="D37" s="24" t="s">
        <v>58</v>
      </c>
      <c r="E37" s="24" t="s">
        <v>19</v>
      </c>
      <c r="F37" s="25">
        <v>54</v>
      </c>
      <c r="G37" s="18">
        <v>0</v>
      </c>
      <c r="H37" s="18">
        <v>0</v>
      </c>
      <c r="I37" s="18">
        <v>0</v>
      </c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 t="s">
        <v>82</v>
      </c>
      <c r="B38" s="2"/>
      <c r="C38" s="23" t="s">
        <v>59</v>
      </c>
      <c r="D38" s="24" t="s">
        <v>60</v>
      </c>
      <c r="E38" s="24" t="s">
        <v>19</v>
      </c>
      <c r="F38" s="25">
        <v>1</v>
      </c>
      <c r="G38" s="18">
        <v>0</v>
      </c>
      <c r="H38" s="18">
        <v>0</v>
      </c>
      <c r="I38" s="18">
        <v>0</v>
      </c>
      <c r="J38" s="1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" ht="15">
      <c r="A39" s="2" t="s">
        <v>83</v>
      </c>
      <c r="C39" s="23" t="s">
        <v>61</v>
      </c>
      <c r="D39" s="24" t="s">
        <v>62</v>
      </c>
      <c r="E39" s="24" t="s">
        <v>19</v>
      </c>
      <c r="F39" s="25">
        <v>1</v>
      </c>
      <c r="G39" s="18">
        <v>0</v>
      </c>
      <c r="H39" s="18">
        <v>0</v>
      </c>
      <c r="I39" s="18">
        <v>0</v>
      </c>
      <c r="J39" s="8"/>
    </row>
    <row r="40" spans="1:10" ht="15">
      <c r="A40" s="2" t="s">
        <v>84</v>
      </c>
      <c r="C40" s="23">
        <v>254512333</v>
      </c>
      <c r="D40" s="24" t="s">
        <v>64</v>
      </c>
      <c r="E40" s="24" t="s">
        <v>19</v>
      </c>
      <c r="F40" s="25">
        <v>3</v>
      </c>
      <c r="G40" s="18">
        <v>0</v>
      </c>
      <c r="H40" s="18">
        <v>0</v>
      </c>
      <c r="I40" s="18">
        <v>0</v>
      </c>
      <c r="J40" s="8"/>
    </row>
    <row r="41" spans="3:10" ht="15">
      <c r="C41" s="23"/>
      <c r="D41" s="24"/>
      <c r="E41" s="24"/>
      <c r="F41" s="25"/>
      <c r="G41" s="25"/>
      <c r="H41" s="24"/>
      <c r="I41" s="27"/>
      <c r="J41" s="8"/>
    </row>
    <row r="42" spans="1:13" ht="15">
      <c r="A42" s="2"/>
      <c r="B42" s="2"/>
      <c r="C42" s="2"/>
      <c r="D42" s="1" t="s">
        <v>5</v>
      </c>
      <c r="E42" s="2"/>
      <c r="F42" s="12"/>
      <c r="G42" s="14"/>
      <c r="H42" s="14"/>
      <c r="I42" s="14"/>
      <c r="J42" s="14"/>
      <c r="L42" t="e">
        <f>ROUND((SUM(#REF!))/2,3)</f>
        <v>#REF!</v>
      </c>
      <c r="M42" t="e">
        <f>ROUND((SUM(#REF!))/2,3)</f>
        <v>#REF!</v>
      </c>
    </row>
    <row r="43" spans="1:26" ht="15">
      <c r="A43" s="21"/>
      <c r="B43" s="21"/>
      <c r="C43" s="21"/>
      <c r="D43" s="21"/>
      <c r="E43" s="21"/>
      <c r="F43" s="22" t="s">
        <v>88</v>
      </c>
      <c r="G43" s="22"/>
      <c r="H43" s="22"/>
      <c r="I43" s="22">
        <f>(I25+I20+I41)</f>
        <v>0</v>
      </c>
      <c r="J43" s="22"/>
      <c r="L43" t="e">
        <f>ROUND((SUM(L9:L42))/3,3)</f>
        <v>#REF!</v>
      </c>
      <c r="M43" t="e">
        <f>ROUND((SUM(M9:M42))/3,3)</f>
        <v>#REF!</v>
      </c>
      <c r="Z43">
        <f>(SUM(Z9:Z42))</f>
        <v>0</v>
      </c>
    </row>
    <row r="44" spans="6:10" ht="15">
      <c r="F44" s="8" t="s">
        <v>86</v>
      </c>
      <c r="G44" s="8"/>
      <c r="H44" s="8"/>
      <c r="I44" s="8">
        <f>(I43*20%)</f>
        <v>0</v>
      </c>
      <c r="J44" s="8"/>
    </row>
    <row r="45" spans="6:27" ht="15">
      <c r="F45" s="28" t="s">
        <v>87</v>
      </c>
      <c r="G45" s="28"/>
      <c r="H45" s="28"/>
      <c r="I45" s="28">
        <f>SUM(I43:I44)</f>
        <v>0</v>
      </c>
      <c r="J45" s="29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6:10" ht="15">
      <c r="F46" s="8"/>
      <c r="G46" s="8"/>
      <c r="H46" s="8"/>
      <c r="I46" s="8"/>
      <c r="J46" s="8"/>
    </row>
    <row r="47" spans="6:10" ht="15">
      <c r="F47" s="8"/>
      <c r="G47" s="8"/>
      <c r="H47" s="8"/>
      <c r="I47" s="8"/>
      <c r="J47" s="8"/>
    </row>
    <row r="48" spans="6:10" ht="15">
      <c r="F48" s="8"/>
      <c r="G48" s="8"/>
      <c r="H48" s="8"/>
      <c r="I48" s="8"/>
      <c r="J48" s="8"/>
    </row>
    <row r="49" spans="6:10" ht="15">
      <c r="F49" s="8"/>
      <c r="G49" s="8"/>
      <c r="H49" s="8"/>
      <c r="I49" s="8"/>
      <c r="J49" s="8"/>
    </row>
    <row r="50" spans="6:10" ht="15">
      <c r="F50" s="8"/>
      <c r="G50" s="8"/>
      <c r="H50" s="8"/>
      <c r="I50" s="8"/>
      <c r="J50" s="8"/>
    </row>
    <row r="51" spans="6:10" ht="15">
      <c r="F51" s="8"/>
      <c r="G51" s="8"/>
      <c r="H51" s="8"/>
      <c r="I51" s="8"/>
      <c r="J51" s="8"/>
    </row>
    <row r="52" spans="6:10" ht="15">
      <c r="F52" s="8"/>
      <c r="G52" s="8"/>
      <c r="H52" s="8"/>
      <c r="I52" s="8"/>
      <c r="J52" s="8"/>
    </row>
    <row r="53" spans="6:10" ht="15">
      <c r="F53" s="8"/>
      <c r="G53" s="8"/>
      <c r="H53" s="8"/>
      <c r="I53" s="8"/>
      <c r="J53" s="8"/>
    </row>
    <row r="54" spans="6:10" ht="15">
      <c r="F54" s="8"/>
      <c r="G54" s="8"/>
      <c r="H54" s="8"/>
      <c r="I54" s="8"/>
      <c r="J54" s="8"/>
    </row>
    <row r="55" spans="6:10" ht="15">
      <c r="F55" s="8"/>
      <c r="G55" s="8"/>
      <c r="H55" s="8"/>
      <c r="I55" s="8"/>
      <c r="J55" s="8"/>
    </row>
    <row r="56" spans="6:10" ht="15">
      <c r="F56" s="8"/>
      <c r="G56" s="8"/>
      <c r="H56" s="8"/>
      <c r="I56" s="8"/>
      <c r="J56" s="8"/>
    </row>
    <row r="57" spans="6:10" ht="15">
      <c r="F57" s="8"/>
      <c r="G57" s="8"/>
      <c r="H57" s="8"/>
      <c r="I57" s="8"/>
      <c r="J57" s="8"/>
    </row>
    <row r="58" spans="6:10" ht="15">
      <c r="F58" s="8"/>
      <c r="G58" s="8"/>
      <c r="H58" s="8"/>
      <c r="I58" s="8"/>
      <c r="J58" s="8"/>
    </row>
    <row r="59" spans="6:10" ht="15">
      <c r="F59" s="8"/>
      <c r="G59" s="8"/>
      <c r="H59" s="8"/>
      <c r="I59" s="8"/>
      <c r="J59" s="8"/>
    </row>
    <row r="60" spans="6:10" ht="15">
      <c r="F60" s="8"/>
      <c r="G60" s="8"/>
      <c r="H60" s="8"/>
      <c r="I60" s="8"/>
      <c r="J60" s="8"/>
    </row>
    <row r="61" spans="6:10" ht="15">
      <c r="F61" s="8"/>
      <c r="G61" s="8"/>
      <c r="H61" s="8"/>
      <c r="I61" s="8"/>
      <c r="J61" s="8"/>
    </row>
    <row r="62" spans="6:10" ht="15">
      <c r="F62" s="8"/>
      <c r="G62" s="8"/>
      <c r="H62" s="8"/>
      <c r="I62" s="8"/>
      <c r="J62" s="8"/>
    </row>
    <row r="63" spans="6:10" ht="15">
      <c r="F63" s="8"/>
      <c r="G63" s="8"/>
      <c r="H63" s="8"/>
      <c r="I63" s="8"/>
      <c r="J63" s="8"/>
    </row>
    <row r="64" spans="6:10" ht="15">
      <c r="F64" s="8"/>
      <c r="G64" s="8"/>
      <c r="H64" s="8"/>
      <c r="I64" s="8"/>
      <c r="J64" s="8"/>
    </row>
    <row r="65" spans="6:10" ht="15">
      <c r="F65" s="8"/>
      <c r="G65" s="8"/>
      <c r="H65" s="8"/>
      <c r="I65" s="8"/>
      <c r="J65" s="8"/>
    </row>
    <row r="66" spans="6:10" ht="15">
      <c r="F66" s="8"/>
      <c r="G66" s="8"/>
      <c r="H66" s="8"/>
      <c r="I66" s="8"/>
      <c r="J66" s="8"/>
    </row>
    <row r="67" spans="6:10" ht="15">
      <c r="F67" s="8"/>
      <c r="G67" s="8"/>
      <c r="H67" s="8"/>
      <c r="I67" s="8"/>
      <c r="J67" s="8"/>
    </row>
    <row r="68" spans="6:10" ht="15">
      <c r="F68" s="8"/>
      <c r="G68" s="8"/>
      <c r="H68" s="8"/>
      <c r="I68" s="8"/>
      <c r="J68" s="8"/>
    </row>
    <row r="69" spans="6:10" ht="15">
      <c r="F69" s="8"/>
      <c r="G69" s="8"/>
      <c r="H69" s="8"/>
      <c r="I69" s="8"/>
      <c r="J69" s="8"/>
    </row>
    <row r="70" spans="6:10" ht="15">
      <c r="F70" s="8"/>
      <c r="G70" s="8"/>
      <c r="H70" s="8"/>
      <c r="I70" s="8"/>
      <c r="J70" s="8"/>
    </row>
    <row r="71" spans="6:10" ht="15">
      <c r="F71" s="8"/>
      <c r="G71" s="8"/>
      <c r="H71" s="8"/>
      <c r="I71" s="8"/>
      <c r="J71" s="8"/>
    </row>
    <row r="72" spans="6:10" ht="15">
      <c r="F72" s="8"/>
      <c r="G72" s="8"/>
      <c r="H72" s="8"/>
      <c r="I72" s="8"/>
      <c r="J72" s="8"/>
    </row>
    <row r="73" spans="6:10" ht="15">
      <c r="F73" s="8"/>
      <c r="G73" s="8"/>
      <c r="H73" s="8"/>
      <c r="I73" s="8"/>
      <c r="J73" s="8"/>
    </row>
    <row r="74" spans="6:10" ht="15">
      <c r="F74" s="8"/>
      <c r="G74" s="8"/>
      <c r="H74" s="8"/>
      <c r="I74" s="8"/>
      <c r="J74" s="8"/>
    </row>
    <row r="75" spans="6:10" ht="15">
      <c r="F75" s="8"/>
      <c r="G75" s="8"/>
      <c r="H75" s="8"/>
      <c r="I75" s="8"/>
      <c r="J75" s="8"/>
    </row>
    <row r="76" spans="6:10" ht="15">
      <c r="F76" s="8"/>
      <c r="G76" s="8"/>
      <c r="H76" s="8"/>
      <c r="I76" s="8"/>
      <c r="J76" s="8"/>
    </row>
    <row r="77" spans="6:10" ht="15">
      <c r="F77" s="8"/>
      <c r="G77" s="8"/>
      <c r="H77" s="8"/>
      <c r="I77" s="8"/>
      <c r="J77" s="8"/>
    </row>
    <row r="78" spans="6:10" ht="15">
      <c r="F78" s="8"/>
      <c r="G78" s="8"/>
      <c r="H78" s="8"/>
      <c r="I78" s="8"/>
      <c r="J78" s="8"/>
    </row>
    <row r="79" spans="6:10" ht="15">
      <c r="F79" s="8"/>
      <c r="G79" s="8"/>
      <c r="H79" s="8"/>
      <c r="I79" s="8"/>
      <c r="J79" s="8"/>
    </row>
    <row r="80" spans="6:10" ht="15">
      <c r="F80" s="8"/>
      <c r="G80" s="8"/>
      <c r="H80" s="8"/>
      <c r="I80" s="8"/>
      <c r="J80" s="8"/>
    </row>
    <row r="81" spans="6:10" ht="15">
      <c r="F81" s="8"/>
      <c r="G81" s="8"/>
      <c r="H81" s="8"/>
      <c r="I81" s="8"/>
      <c r="J81" s="8"/>
    </row>
    <row r="82" spans="6:10" ht="15">
      <c r="F82" s="8"/>
      <c r="G82" s="8"/>
      <c r="H82" s="8"/>
      <c r="I82" s="8"/>
      <c r="J82" s="8"/>
    </row>
    <row r="83" spans="6:10" ht="15">
      <c r="F83" s="8"/>
      <c r="G83" s="8"/>
      <c r="H83" s="8"/>
      <c r="I83" s="8"/>
      <c r="J83" s="8"/>
    </row>
    <row r="84" spans="6:10" ht="15">
      <c r="F84" s="8"/>
      <c r="G84" s="8"/>
      <c r="H84" s="8"/>
      <c r="I84" s="8"/>
      <c r="J84" s="8"/>
    </row>
    <row r="85" spans="6:10" ht="15">
      <c r="F85" s="8"/>
      <c r="G85" s="8"/>
      <c r="H85" s="8"/>
      <c r="I85" s="8"/>
      <c r="J85" s="8"/>
    </row>
    <row r="86" spans="6:10" ht="15">
      <c r="F86" s="8"/>
      <c r="G86" s="8"/>
      <c r="H86" s="8"/>
      <c r="I86" s="8"/>
      <c r="J86" s="8"/>
    </row>
    <row r="87" spans="6:10" ht="15">
      <c r="F87" s="8"/>
      <c r="G87" s="8"/>
      <c r="H87" s="8"/>
      <c r="I87" s="8"/>
      <c r="J87" s="8"/>
    </row>
    <row r="88" spans="6:10" ht="15">
      <c r="F88" s="8"/>
      <c r="G88" s="8"/>
      <c r="H88" s="8"/>
      <c r="I88" s="8"/>
      <c r="J88" s="8"/>
    </row>
    <row r="89" spans="6:10" ht="15">
      <c r="F89" s="8"/>
      <c r="G89" s="8"/>
      <c r="H89" s="8"/>
      <c r="I89" s="8"/>
      <c r="J89" s="8"/>
    </row>
    <row r="90" spans="6:10" ht="15">
      <c r="F90" s="8"/>
      <c r="G90" s="8"/>
      <c r="H90" s="8"/>
      <c r="I90" s="8"/>
      <c r="J90" s="8"/>
    </row>
    <row r="91" spans="6:10" ht="15">
      <c r="F91" s="8"/>
      <c r="G91" s="8"/>
      <c r="H91" s="8"/>
      <c r="I91" s="8"/>
      <c r="J91" s="8"/>
    </row>
    <row r="92" spans="6:10" ht="15">
      <c r="F92" s="8"/>
      <c r="G92" s="8"/>
      <c r="H92" s="8"/>
      <c r="I92" s="8"/>
      <c r="J92" s="8"/>
    </row>
    <row r="93" spans="6:10" ht="15">
      <c r="F93" s="8"/>
      <c r="G93" s="8"/>
      <c r="H93" s="8"/>
      <c r="I93" s="8"/>
      <c r="J93" s="8"/>
    </row>
    <row r="94" spans="6:10" ht="15">
      <c r="F94" s="8"/>
      <c r="G94" s="8"/>
      <c r="H94" s="8"/>
      <c r="I94" s="8"/>
      <c r="J94" s="8"/>
    </row>
    <row r="95" spans="6:10" ht="15">
      <c r="F95" s="8"/>
      <c r="G95" s="8"/>
      <c r="H95" s="8"/>
      <c r="I95" s="8"/>
      <c r="J95" s="8"/>
    </row>
    <row r="96" spans="6:10" ht="15">
      <c r="F96" s="8"/>
      <c r="G96" s="8"/>
      <c r="H96" s="8"/>
      <c r="I96" s="8"/>
      <c r="J96" s="8"/>
    </row>
    <row r="97" spans="6:10" ht="15">
      <c r="F97" s="8"/>
      <c r="G97" s="8"/>
      <c r="H97" s="8"/>
      <c r="I97" s="8"/>
      <c r="J97" s="8"/>
    </row>
    <row r="98" spans="6:10" ht="15">
      <c r="F98" s="8"/>
      <c r="G98" s="8"/>
      <c r="H98" s="8"/>
      <c r="I98" s="8"/>
      <c r="J98" s="8"/>
    </row>
    <row r="99" spans="6:10" ht="15">
      <c r="F99" s="8"/>
      <c r="G99" s="8"/>
      <c r="H99" s="8"/>
      <c r="I99" s="8"/>
      <c r="J99" s="8"/>
    </row>
    <row r="100" spans="6:10" ht="15">
      <c r="F100" s="8"/>
      <c r="G100" s="8"/>
      <c r="H100" s="8"/>
      <c r="I100" s="8"/>
      <c r="J100" s="8"/>
    </row>
    <row r="101" spans="6:10" ht="15">
      <c r="F101" s="8"/>
      <c r="G101" s="8"/>
      <c r="H101" s="8"/>
      <c r="I101" s="8"/>
      <c r="J101" s="8"/>
    </row>
    <row r="102" spans="6:10" ht="15">
      <c r="F102" s="8"/>
      <c r="G102" s="8"/>
      <c r="H102" s="8"/>
      <c r="I102" s="8"/>
      <c r="J102" s="8"/>
    </row>
    <row r="103" spans="6:10" ht="15">
      <c r="F103" s="8"/>
      <c r="G103" s="8"/>
      <c r="H103" s="8"/>
      <c r="I103" s="8"/>
      <c r="J103" s="8"/>
    </row>
    <row r="104" spans="6:10" ht="15">
      <c r="F104" s="8"/>
      <c r="G104" s="8"/>
      <c r="H104" s="8"/>
      <c r="I104" s="8"/>
      <c r="J104" s="8"/>
    </row>
    <row r="105" spans="6:10" ht="15">
      <c r="F105" s="8"/>
      <c r="G105" s="8"/>
      <c r="H105" s="8"/>
      <c r="I105" s="8"/>
      <c r="J105" s="8"/>
    </row>
    <row r="106" spans="6:10" ht="15">
      <c r="F106" s="8"/>
      <c r="G106" s="8"/>
      <c r="H106" s="8"/>
      <c r="I106" s="8"/>
      <c r="J106" s="8"/>
    </row>
    <row r="107" spans="6:10" ht="15">
      <c r="F107" s="8"/>
      <c r="G107" s="8"/>
      <c r="H107" s="8"/>
      <c r="I107" s="8"/>
      <c r="J107" s="8"/>
    </row>
    <row r="108" spans="6:10" ht="15">
      <c r="F108" s="8"/>
      <c r="G108" s="8"/>
      <c r="H108" s="8"/>
      <c r="I108" s="8"/>
      <c r="J108" s="8"/>
    </row>
    <row r="109" spans="6:10" ht="15">
      <c r="F109" s="8"/>
      <c r="G109" s="8"/>
      <c r="H109" s="8"/>
      <c r="I109" s="8"/>
      <c r="J109" s="8"/>
    </row>
    <row r="110" spans="6:10" ht="15">
      <c r="F110" s="8"/>
      <c r="G110" s="8"/>
      <c r="H110" s="8"/>
      <c r="I110" s="8"/>
      <c r="J110" s="8"/>
    </row>
    <row r="111" spans="6:10" ht="15">
      <c r="F111" s="8"/>
      <c r="G111" s="8"/>
      <c r="H111" s="8"/>
      <c r="I111" s="8"/>
      <c r="J111" s="8"/>
    </row>
    <row r="112" spans="6:10" ht="15">
      <c r="F112" s="8"/>
      <c r="G112" s="8"/>
      <c r="H112" s="8"/>
      <c r="I112" s="8"/>
      <c r="J112" s="8"/>
    </row>
    <row r="113" spans="6:10" ht="15">
      <c r="F113" s="8"/>
      <c r="G113" s="8"/>
      <c r="H113" s="8"/>
      <c r="I113" s="8"/>
      <c r="J113" s="8"/>
    </row>
    <row r="114" spans="6:10" ht="15">
      <c r="F114" s="8"/>
      <c r="G114" s="8"/>
      <c r="H114" s="8"/>
      <c r="I114" s="8"/>
      <c r="J114" s="8"/>
    </row>
    <row r="115" spans="6:10" ht="15">
      <c r="F115" s="8"/>
      <c r="G115" s="8"/>
      <c r="H115" s="8"/>
      <c r="I115" s="8"/>
      <c r="J115" s="8"/>
    </row>
    <row r="116" spans="6:10" ht="15">
      <c r="F116" s="8"/>
      <c r="G116" s="8"/>
      <c r="H116" s="8"/>
      <c r="I116" s="8"/>
      <c r="J116" s="8"/>
    </row>
    <row r="117" spans="6:10" ht="15">
      <c r="F117" s="8"/>
      <c r="G117" s="8"/>
      <c r="H117" s="8"/>
      <c r="I117" s="8"/>
      <c r="J117" s="8"/>
    </row>
    <row r="118" spans="6:10" ht="15">
      <c r="F118" s="8"/>
      <c r="G118" s="8"/>
      <c r="H118" s="8"/>
      <c r="I118" s="8"/>
      <c r="J118" s="8"/>
    </row>
    <row r="119" spans="6:10" ht="15">
      <c r="F119" s="8"/>
      <c r="G119" s="8"/>
      <c r="H119" s="8"/>
      <c r="I119" s="8"/>
      <c r="J119" s="8"/>
    </row>
    <row r="120" spans="6:10" ht="15">
      <c r="F120" s="8"/>
      <c r="G120" s="8"/>
      <c r="H120" s="8"/>
      <c r="I120" s="8"/>
      <c r="J120" s="8"/>
    </row>
    <row r="121" spans="6:10" ht="15">
      <c r="F121" s="8"/>
      <c r="G121" s="8"/>
      <c r="H121" s="8"/>
      <c r="I121" s="8"/>
      <c r="J121" s="8"/>
    </row>
    <row r="122" spans="6:10" ht="15">
      <c r="F122" s="8"/>
      <c r="G122" s="8"/>
      <c r="H122" s="8"/>
      <c r="I122" s="8"/>
      <c r="J122" s="8"/>
    </row>
    <row r="123" spans="6:10" ht="15">
      <c r="F123" s="8"/>
      <c r="G123" s="8"/>
      <c r="H123" s="8"/>
      <c r="I123" s="8"/>
      <c r="J123" s="8"/>
    </row>
    <row r="124" spans="6:10" ht="15">
      <c r="F124" s="8"/>
      <c r="G124" s="8"/>
      <c r="H124" s="8"/>
      <c r="I124" s="8"/>
      <c r="J124" s="8"/>
    </row>
    <row r="125" spans="6:10" ht="15">
      <c r="F125" s="8"/>
      <c r="G125" s="8"/>
      <c r="H125" s="8"/>
      <c r="I125" s="8"/>
      <c r="J125" s="8"/>
    </row>
    <row r="126" spans="6:10" ht="15">
      <c r="F126" s="8"/>
      <c r="G126" s="8"/>
      <c r="H126" s="8"/>
      <c r="I126" s="8"/>
      <c r="J126" s="8"/>
    </row>
    <row r="127" spans="6:10" ht="15">
      <c r="F127" s="8"/>
      <c r="G127" s="8"/>
      <c r="H127" s="8"/>
      <c r="I127" s="8"/>
      <c r="J127" s="8"/>
    </row>
    <row r="128" spans="6:10" ht="15">
      <c r="F128" s="8"/>
      <c r="G128" s="8"/>
      <c r="H128" s="8"/>
      <c r="I128" s="8"/>
      <c r="J128" s="8"/>
    </row>
    <row r="129" spans="6:10" ht="15">
      <c r="F129" s="8"/>
      <c r="G129" s="8"/>
      <c r="H129" s="8"/>
      <c r="I129" s="8"/>
      <c r="J129" s="8"/>
    </row>
    <row r="130" spans="6:10" ht="15">
      <c r="F130" s="8"/>
      <c r="G130" s="8"/>
      <c r="H130" s="8"/>
      <c r="I130" s="8"/>
      <c r="J130" s="8"/>
    </row>
    <row r="131" spans="6:10" ht="15">
      <c r="F131" s="8"/>
      <c r="G131" s="8"/>
      <c r="H131" s="8"/>
      <c r="I131" s="8"/>
      <c r="J131" s="8"/>
    </row>
    <row r="132" spans="6:10" ht="15">
      <c r="F132" s="8"/>
      <c r="G132" s="8"/>
      <c r="H132" s="8"/>
      <c r="I132" s="8"/>
      <c r="J132" s="8"/>
    </row>
    <row r="133" spans="6:10" ht="15">
      <c r="F133" s="8"/>
      <c r="G133" s="8"/>
      <c r="H133" s="8"/>
      <c r="I133" s="8"/>
      <c r="J133" s="8"/>
    </row>
    <row r="134" spans="6:10" ht="15">
      <c r="F134" s="8"/>
      <c r="G134" s="8"/>
      <c r="H134" s="8"/>
      <c r="I134" s="8"/>
      <c r="J134" s="8"/>
    </row>
    <row r="135" spans="6:10" ht="15">
      <c r="F135" s="8"/>
      <c r="G135" s="8"/>
      <c r="H135" s="8"/>
      <c r="I135" s="8"/>
      <c r="J135" s="8"/>
    </row>
    <row r="136" spans="6:10" ht="15">
      <c r="F136" s="8"/>
      <c r="G136" s="8"/>
      <c r="H136" s="8"/>
      <c r="I136" s="8"/>
      <c r="J136" s="8"/>
    </row>
    <row r="137" spans="6:10" ht="15">
      <c r="F137" s="8"/>
      <c r="G137" s="8"/>
      <c r="H137" s="8"/>
      <c r="I137" s="8"/>
      <c r="J137" s="8"/>
    </row>
    <row r="138" spans="6:10" ht="15">
      <c r="F138" s="8"/>
      <c r="G138" s="8"/>
      <c r="H138" s="8"/>
      <c r="I138" s="8"/>
      <c r="J138" s="8"/>
    </row>
    <row r="139" spans="6:10" ht="15">
      <c r="F139" s="8"/>
      <c r="G139" s="8"/>
      <c r="H139" s="8"/>
      <c r="I139" s="8"/>
      <c r="J139" s="8"/>
    </row>
    <row r="140" spans="6:10" ht="15">
      <c r="F140" s="8"/>
      <c r="G140" s="8"/>
      <c r="H140" s="8"/>
      <c r="I140" s="8"/>
      <c r="J140" s="8"/>
    </row>
    <row r="141" spans="6:10" ht="15">
      <c r="F141" s="8"/>
      <c r="G141" s="8"/>
      <c r="H141" s="8"/>
      <c r="I141" s="8"/>
      <c r="J141" s="8"/>
    </row>
    <row r="142" spans="6:10" ht="15">
      <c r="F142" s="8"/>
      <c r="G142" s="8"/>
      <c r="H142" s="8"/>
      <c r="I142" s="8"/>
      <c r="J142" s="8"/>
    </row>
    <row r="143" spans="6:10" ht="15">
      <c r="F143" s="8"/>
      <c r="G143" s="8"/>
      <c r="H143" s="8"/>
      <c r="I143" s="8"/>
      <c r="J143" s="8"/>
    </row>
    <row r="144" spans="6:10" ht="15">
      <c r="F144" s="8"/>
      <c r="G144" s="8"/>
      <c r="H144" s="8"/>
      <c r="I144" s="8"/>
      <c r="J144" s="8"/>
    </row>
    <row r="145" spans="6:10" ht="15">
      <c r="F145" s="8"/>
      <c r="G145" s="8"/>
      <c r="H145" s="8"/>
      <c r="I145" s="8"/>
      <c r="J145" s="8"/>
    </row>
    <row r="146" spans="6:10" ht="15">
      <c r="F146" s="8"/>
      <c r="G146" s="8"/>
      <c r="H146" s="8"/>
      <c r="I146" s="8"/>
      <c r="J146" s="8"/>
    </row>
    <row r="147" spans="6:10" ht="15">
      <c r="F147" s="8"/>
      <c r="G147" s="8"/>
      <c r="H147" s="8"/>
      <c r="I147" s="8"/>
      <c r="J147" s="8"/>
    </row>
    <row r="148" spans="6:10" ht="15">
      <c r="F148" s="8"/>
      <c r="G148" s="8"/>
      <c r="H148" s="8"/>
      <c r="I148" s="8"/>
      <c r="J148" s="8"/>
    </row>
    <row r="149" spans="6:10" ht="15">
      <c r="F149" s="8"/>
      <c r="G149" s="8"/>
      <c r="H149" s="8"/>
      <c r="I149" s="8"/>
      <c r="J149" s="8"/>
    </row>
    <row r="150" spans="6:10" ht="15">
      <c r="F150" s="8"/>
      <c r="G150" s="8"/>
      <c r="H150" s="8"/>
      <c r="I150" s="8"/>
      <c r="J150" s="8"/>
    </row>
    <row r="151" spans="6:10" ht="15">
      <c r="F151" s="8"/>
      <c r="G151" s="8"/>
      <c r="H151" s="8"/>
      <c r="I151" s="8"/>
      <c r="J151" s="8"/>
    </row>
    <row r="152" spans="6:10" ht="15">
      <c r="F152" s="8"/>
      <c r="G152" s="8"/>
      <c r="H152" s="8"/>
      <c r="I152" s="8"/>
      <c r="J152" s="8"/>
    </row>
    <row r="153" spans="6:10" ht="15">
      <c r="F153" s="8"/>
      <c r="G153" s="8"/>
      <c r="H153" s="8"/>
      <c r="I153" s="8"/>
      <c r="J153" s="8"/>
    </row>
    <row r="154" spans="6:10" ht="15">
      <c r="F154" s="8"/>
      <c r="G154" s="8"/>
      <c r="H154" s="8"/>
      <c r="I154" s="8"/>
      <c r="J154" s="8"/>
    </row>
    <row r="155" spans="6:10" ht="15">
      <c r="F155" s="8"/>
      <c r="G155" s="8"/>
      <c r="H155" s="8"/>
      <c r="I155" s="8"/>
      <c r="J155" s="8"/>
    </row>
    <row r="156" spans="6:10" ht="15">
      <c r="F156" s="8"/>
      <c r="G156" s="8"/>
      <c r="H156" s="8"/>
      <c r="I156" s="8"/>
      <c r="J156" s="8"/>
    </row>
    <row r="157" spans="6:10" ht="15">
      <c r="F157" s="8"/>
      <c r="G157" s="8"/>
      <c r="H157" s="8"/>
      <c r="I157" s="8"/>
      <c r="J157" s="8"/>
    </row>
    <row r="158" spans="6:10" ht="15">
      <c r="F158" s="8"/>
      <c r="G158" s="8"/>
      <c r="H158" s="8"/>
      <c r="I158" s="8"/>
      <c r="J158" s="8"/>
    </row>
    <row r="159" spans="6:10" ht="15">
      <c r="F159" s="8"/>
      <c r="G159" s="8"/>
      <c r="H159" s="8"/>
      <c r="I159" s="8"/>
      <c r="J159" s="8"/>
    </row>
    <row r="160" spans="6:10" ht="15">
      <c r="F160" s="8"/>
      <c r="G160" s="8"/>
      <c r="H160" s="8"/>
      <c r="I160" s="8"/>
      <c r="J160" s="8"/>
    </row>
    <row r="161" spans="6:10" ht="15">
      <c r="F161" s="8"/>
      <c r="G161" s="8"/>
      <c r="H161" s="8"/>
      <c r="I161" s="8"/>
      <c r="J161" s="8"/>
    </row>
    <row r="162" spans="6:10" ht="15">
      <c r="F162" s="8"/>
      <c r="G162" s="8"/>
      <c r="H162" s="8"/>
      <c r="I162" s="8"/>
      <c r="J162" s="8"/>
    </row>
    <row r="163" spans="6:10" ht="15">
      <c r="F163" s="8"/>
      <c r="G163" s="8"/>
      <c r="H163" s="8"/>
      <c r="I163" s="8"/>
      <c r="J163" s="8"/>
    </row>
    <row r="164" spans="6:10" ht="15">
      <c r="F164" s="8"/>
      <c r="G164" s="8"/>
      <c r="H164" s="8"/>
      <c r="I164" s="8"/>
      <c r="J164" s="8"/>
    </row>
    <row r="165" spans="6:10" ht="15">
      <c r="F165" s="8"/>
      <c r="G165" s="8"/>
      <c r="H165" s="8"/>
      <c r="I165" s="8"/>
      <c r="J165" s="8"/>
    </row>
    <row r="166" spans="6:10" ht="15">
      <c r="F166" s="8"/>
      <c r="G166" s="8"/>
      <c r="H166" s="8"/>
      <c r="I166" s="8"/>
      <c r="J166" s="8"/>
    </row>
    <row r="167" spans="6:10" ht="15">
      <c r="F167" s="8"/>
      <c r="G167" s="8"/>
      <c r="H167" s="8"/>
      <c r="I167" s="8"/>
      <c r="J167" s="8"/>
    </row>
    <row r="168" spans="6:10" ht="15">
      <c r="F168" s="8"/>
      <c r="G168" s="8"/>
      <c r="H168" s="8"/>
      <c r="I168" s="8"/>
      <c r="J168" s="8"/>
    </row>
    <row r="169" spans="6:10" ht="15">
      <c r="F169" s="8"/>
      <c r="G169" s="8"/>
      <c r="H169" s="8"/>
      <c r="I169" s="8"/>
      <c r="J169" s="8"/>
    </row>
    <row r="170" spans="6:10" ht="15">
      <c r="F170" s="8"/>
      <c r="G170" s="8"/>
      <c r="H170" s="8"/>
      <c r="I170" s="8"/>
      <c r="J170" s="8"/>
    </row>
    <row r="171" spans="6:10" ht="15">
      <c r="F171" s="8"/>
      <c r="G171" s="8"/>
      <c r="H171" s="8"/>
      <c r="I171" s="8"/>
      <c r="J171" s="8"/>
    </row>
    <row r="172" spans="6:10" ht="15">
      <c r="F172" s="8"/>
      <c r="G172" s="8"/>
      <c r="H172" s="8"/>
      <c r="I172" s="8"/>
      <c r="J172" s="8"/>
    </row>
    <row r="173" spans="6:10" ht="15">
      <c r="F173" s="8"/>
      <c r="G173" s="8"/>
      <c r="H173" s="8"/>
      <c r="I173" s="8"/>
      <c r="J173" s="8"/>
    </row>
    <row r="174" spans="6:10" ht="15">
      <c r="F174" s="8"/>
      <c r="G174" s="8"/>
      <c r="H174" s="8"/>
      <c r="I174" s="8"/>
      <c r="J174" s="8"/>
    </row>
    <row r="175" spans="6:10" ht="15">
      <c r="F175" s="8"/>
      <c r="G175" s="8"/>
      <c r="H175" s="8"/>
      <c r="I175" s="8"/>
      <c r="J175" s="8"/>
    </row>
    <row r="176" spans="6:10" ht="15">
      <c r="F176" s="8"/>
      <c r="G176" s="8"/>
      <c r="H176" s="8"/>
      <c r="I176" s="8"/>
      <c r="J176" s="8"/>
    </row>
    <row r="177" spans="6:10" ht="15">
      <c r="F177" s="8"/>
      <c r="G177" s="8"/>
      <c r="H177" s="8"/>
      <c r="I177" s="8"/>
      <c r="J177" s="8"/>
    </row>
    <row r="178" spans="6:10" ht="15">
      <c r="F178" s="8"/>
      <c r="G178" s="8"/>
      <c r="H178" s="8"/>
      <c r="I178" s="8"/>
      <c r="J178" s="8"/>
    </row>
    <row r="179" spans="6:10" ht="15">
      <c r="F179" s="8"/>
      <c r="G179" s="8"/>
      <c r="H179" s="8"/>
      <c r="I179" s="8"/>
      <c r="J179" s="8"/>
    </row>
    <row r="180" spans="6:10" ht="15">
      <c r="F180" s="8"/>
      <c r="G180" s="8"/>
      <c r="H180" s="8"/>
      <c r="I180" s="8"/>
      <c r="J180" s="8"/>
    </row>
    <row r="181" spans="6:10" ht="15">
      <c r="F181" s="8"/>
      <c r="G181" s="8"/>
      <c r="H181" s="8"/>
      <c r="I181" s="8"/>
      <c r="J181" s="8"/>
    </row>
    <row r="182" spans="6:10" ht="15">
      <c r="F182" s="8"/>
      <c r="G182" s="8"/>
      <c r="H182" s="8"/>
      <c r="I182" s="8"/>
      <c r="J182" s="8"/>
    </row>
    <row r="183" spans="6:10" ht="15">
      <c r="F183" s="8"/>
      <c r="G183" s="8"/>
      <c r="H183" s="8"/>
      <c r="I183" s="8"/>
      <c r="J183" s="8"/>
    </row>
    <row r="184" spans="6:10" ht="15">
      <c r="F184" s="8"/>
      <c r="G184" s="8"/>
      <c r="H184" s="8"/>
      <c r="I184" s="8"/>
      <c r="J184" s="8"/>
    </row>
    <row r="185" spans="6:10" ht="15">
      <c r="F185" s="8"/>
      <c r="G185" s="8"/>
      <c r="H185" s="8"/>
      <c r="I185" s="8"/>
      <c r="J185" s="8"/>
    </row>
    <row r="186" spans="6:10" ht="15">
      <c r="F186" s="8"/>
      <c r="G186" s="8"/>
      <c r="H186" s="8"/>
      <c r="I186" s="8"/>
      <c r="J186" s="8"/>
    </row>
    <row r="187" spans="6:10" ht="15">
      <c r="F187" s="8"/>
      <c r="G187" s="8"/>
      <c r="H187" s="8"/>
      <c r="I187" s="8"/>
      <c r="J187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Hanky</dc:creator>
  <cp:keywords/>
  <dc:description/>
  <cp:lastModifiedBy>PC</cp:lastModifiedBy>
  <cp:lastPrinted>2013-06-17T08:14:22Z</cp:lastPrinted>
  <dcterms:created xsi:type="dcterms:W3CDTF">2013-05-03T20:10:51Z</dcterms:created>
  <dcterms:modified xsi:type="dcterms:W3CDTF">2013-10-24T18:52:57Z</dcterms:modified>
  <cp:category/>
  <cp:version/>
  <cp:contentType/>
  <cp:contentStatus/>
</cp:coreProperties>
</file>